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adata" sheetId="1" r:id="rId4"/>
    <sheet state="visible" name="Oil Sands Region" sheetId="2" r:id="rId5"/>
    <sheet state="visible" name="Athabasca OSA" sheetId="3" r:id="rId6"/>
    <sheet state="visible" name="Cold Lake OSA" sheetId="4" r:id="rId7"/>
    <sheet state="visible" name="Peace River OSA" sheetId="5" r:id="rId8"/>
    <sheet state="visible" name="Mineable Region" sheetId="6" r:id="rId9"/>
  </sheets>
  <definedNames/>
  <calcPr/>
</workbook>
</file>

<file path=xl/sharedStrings.xml><?xml version="1.0" encoding="utf-8"?>
<sst xmlns="http://schemas.openxmlformats.org/spreadsheetml/2006/main" count="96" uniqueCount="29">
  <si>
    <t>Metadata for five worksheets: Oil Sands Region, Athabasca OSA, Cold Lake OSA, Peace River OSA, and Mineable Region, where OSA stands for Oil Sands Area</t>
  </si>
  <si>
    <t>Updated: 2024</t>
  </si>
  <si>
    <t>Column Heading</t>
  </si>
  <si>
    <t>Column Description</t>
  </si>
  <si>
    <t>Length (km)</t>
  </si>
  <si>
    <t>Length of linear footprint in the region, in kilometres.</t>
  </si>
  <si>
    <t>Linear Density (km/km^2)</t>
  </si>
  <si>
    <t>Density of linear footprint in the region, in kilometres per square kilometre.</t>
  </si>
  <si>
    <t>Linear footprint categories are defined as follows:</t>
  </si>
  <si>
    <t>Category</t>
  </si>
  <si>
    <t>Definition</t>
  </si>
  <si>
    <t>Conventional Seismic Lines</t>
  </si>
  <si>
    <t>Seismic lines that were constructed prior to the use of Low-Impact-Seismic (LIS) construction methods. Conventional seismic lines were constructed using older technology that required the lines to be between 5 and 8 m in width to allow equipment to operate on the lines.</t>
  </si>
  <si>
    <t>Pipelines</t>
  </si>
  <si>
    <t>Underground and overground pipes, used for the delivery of petrochemicals, and the physical clearing around the pipeline(s).</t>
  </si>
  <si>
    <t>Roads</t>
  </si>
  <si>
    <t>All roadways paved with asphalt or concrete, roads surfaced with gravel and which serve as a main access route, airplane runways and interchange ramps, and roadways surfaced with dirt and/or low vegetation that serve as minor access routes.</t>
  </si>
  <si>
    <t>Transmission Lines</t>
  </si>
  <si>
    <t>Utility corridors greater than 10 m wide, with poles, towers, and lines for transmitting high-voltage (&gt; 69 kV) electricity.</t>
  </si>
  <si>
    <t>Railway Lines</t>
  </si>
  <si>
    <t>Roads or tracks for trains, including active and abandoned tracks.</t>
  </si>
  <si>
    <t>Region</t>
  </si>
  <si>
    <t>Oil Sands Region</t>
  </si>
  <si>
    <t>Total</t>
  </si>
  <si>
    <t>Athabasca OSA</t>
  </si>
  <si>
    <t>Cold Lake</t>
  </si>
  <si>
    <t>Peace River</t>
  </si>
  <si>
    <t>Mineable Region</t>
  </si>
  <si>
    <t>Rail Lines Hard Surface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</si>
</sst>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9">
    <font>
      <sz val="10.0"/>
      <color rgb="FF000000"/>
      <name val="Arial"/>
      <scheme val="minor"/>
    </font>
    <font>
      <b/>
      <sz val="11.0"/>
      <color theme="1"/>
      <name val="Calibri"/>
    </font>
    <font>
      <sz val="11.0"/>
      <color theme="1"/>
      <name val="Aptos Narrow"/>
    </font>
    <font>
      <color theme="1"/>
      <name val="Arial"/>
      <scheme val="minor"/>
    </font>
    <font>
      <sz val="11.0"/>
      <color theme="1"/>
      <name val="Calibri"/>
    </font>
    <font>
      <color theme="1"/>
      <name val="Arial"/>
    </font>
    <font>
      <sz val="11.0"/>
      <color rgb="FF000000"/>
      <name val="Calibri"/>
    </font>
    <font>
      <b/>
      <color theme="1"/>
      <name val="Arial"/>
      <scheme val="minor"/>
    </font>
    <font>
      <sz val="11.0"/>
      <color rgb="FF000000"/>
      <name val="&quot;Aptos Narrow&quot;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 vertical="bottom"/>
    </xf>
    <xf borderId="2" fillId="2" fontId="2" numFmtId="0" xfId="0" applyAlignment="1" applyBorder="1" applyFont="1">
      <alignment vertical="bottom"/>
    </xf>
    <xf borderId="3" fillId="2" fontId="3" numFmtId="0" xfId="0" applyBorder="1" applyFont="1"/>
    <xf borderId="2" fillId="2" fontId="4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0" fillId="0" fontId="5" numFmtId="0" xfId="0" applyAlignment="1" applyFont="1">
      <alignment readingOrder="0"/>
    </xf>
    <xf borderId="0" fillId="0" fontId="1" numFmtId="0" xfId="0" applyAlignment="1" applyFont="1">
      <alignment vertical="bottom"/>
    </xf>
    <xf borderId="0" fillId="0" fontId="4" numFmtId="0" xfId="0" applyAlignment="1" applyFont="1">
      <alignment readingOrder="0"/>
    </xf>
    <xf borderId="0" fillId="0" fontId="4" numFmtId="0" xfId="0" applyFont="1"/>
    <xf borderId="0" fillId="0" fontId="1" numFmtId="0" xfId="0" applyAlignment="1" applyFont="1">
      <alignment readingOrder="0"/>
    </xf>
    <xf borderId="0" fillId="0" fontId="4" numFmtId="0" xfId="0" applyAlignment="1" applyFont="1">
      <alignment readingOrder="0" vertical="top"/>
    </xf>
    <xf borderId="0" fillId="0" fontId="4" numFmtId="0" xfId="0" applyAlignment="1" applyFont="1">
      <alignment readingOrder="0" shrinkToFit="0" wrapText="1"/>
    </xf>
    <xf borderId="0" fillId="0" fontId="6" numFmtId="3" xfId="0" applyAlignment="1" applyFont="1" applyNumberFormat="1">
      <alignment horizontal="right" readingOrder="0" shrinkToFit="0" vertical="bottom" wrapText="0"/>
    </xf>
    <xf borderId="0" fillId="0" fontId="4" numFmtId="164" xfId="0" applyAlignment="1" applyFont="1" applyNumberFormat="1">
      <alignment readingOrder="0"/>
    </xf>
    <xf borderId="0" fillId="0" fontId="4" numFmtId="3" xfId="0" applyAlignment="1" applyFont="1" applyNumberFormat="1">
      <alignment readingOrder="0"/>
    </xf>
    <xf borderId="0" fillId="0" fontId="1" numFmtId="3" xfId="0" applyAlignment="1" applyFont="1" applyNumberFormat="1">
      <alignment readingOrder="0"/>
    </xf>
    <xf borderId="0" fillId="0" fontId="1" numFmtId="164" xfId="0" applyAlignment="1" applyFont="1" applyNumberFormat="1">
      <alignment readingOrder="0"/>
    </xf>
    <xf borderId="0" fillId="0" fontId="7" numFmtId="0" xfId="0" applyFont="1"/>
    <xf borderId="0" fillId="0" fontId="3" numFmtId="0" xfId="0" applyAlignment="1" applyFont="1">
      <alignment readingOrder="0"/>
    </xf>
    <xf borderId="0" fillId="0" fontId="8" numFmtId="3" xfId="0" applyAlignment="1" applyFont="1" applyNumberFormat="1">
      <alignment horizontal="right" readingOrder="0" shrinkToFit="0" vertical="bottom" wrapText="0"/>
    </xf>
    <xf borderId="0" fillId="0" fontId="4" numFmtId="1" xfId="0" applyAlignment="1" applyFont="1" applyNumberFormat="1">
      <alignment readingOrder="0"/>
    </xf>
    <xf borderId="0" fillId="0" fontId="1" numFmtId="1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5.88"/>
    <col customWidth="1" min="2" max="2" width="71.75"/>
  </cols>
  <sheetData>
    <row r="1">
      <c r="A1" s="1" t="s">
        <v>0</v>
      </c>
      <c r="B1" s="2"/>
      <c r="C1" s="3"/>
    </row>
    <row r="2">
      <c r="A2" s="4" t="s">
        <v>1</v>
      </c>
      <c r="B2" s="5"/>
    </row>
    <row r="3">
      <c r="A3" s="6"/>
    </row>
    <row r="4">
      <c r="A4" s="6"/>
    </row>
    <row r="5">
      <c r="A5" s="7" t="s">
        <v>2</v>
      </c>
      <c r="B5" s="7" t="s">
        <v>3</v>
      </c>
    </row>
    <row r="6">
      <c r="A6" s="8" t="s">
        <v>4</v>
      </c>
      <c r="B6" s="8" t="s">
        <v>5</v>
      </c>
    </row>
    <row r="7">
      <c r="A7" s="8" t="s">
        <v>6</v>
      </c>
      <c r="B7" s="8" t="s">
        <v>7</v>
      </c>
    </row>
    <row r="8">
      <c r="A8" s="9"/>
      <c r="B8" s="9"/>
    </row>
    <row r="9">
      <c r="A9" s="8" t="s">
        <v>8</v>
      </c>
      <c r="B9" s="9"/>
    </row>
    <row r="10">
      <c r="A10" s="10" t="s">
        <v>9</v>
      </c>
      <c r="B10" s="10" t="s">
        <v>10</v>
      </c>
    </row>
    <row r="11">
      <c r="A11" s="11" t="s">
        <v>11</v>
      </c>
      <c r="B11" s="12" t="s">
        <v>12</v>
      </c>
    </row>
    <row r="12">
      <c r="A12" s="11" t="s">
        <v>13</v>
      </c>
      <c r="B12" s="12" t="s">
        <v>14</v>
      </c>
    </row>
    <row r="13">
      <c r="A13" s="11" t="s">
        <v>15</v>
      </c>
      <c r="B13" s="12" t="s">
        <v>16</v>
      </c>
    </row>
    <row r="14">
      <c r="A14" s="11" t="s">
        <v>17</v>
      </c>
      <c r="B14" s="12" t="s">
        <v>18</v>
      </c>
    </row>
    <row r="15">
      <c r="A15" s="11" t="s">
        <v>19</v>
      </c>
      <c r="B15" s="12" t="s">
        <v>20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0"/>
    <col customWidth="1" min="2" max="2" width="27.25"/>
  </cols>
  <sheetData>
    <row r="1">
      <c r="A1" s="10" t="s">
        <v>21</v>
      </c>
      <c r="B1" s="10" t="s">
        <v>9</v>
      </c>
      <c r="C1" s="10" t="s">
        <v>4</v>
      </c>
      <c r="D1" s="10" t="s">
        <v>6</v>
      </c>
    </row>
    <row r="2">
      <c r="A2" s="8" t="s">
        <v>22</v>
      </c>
      <c r="B2" s="8" t="s">
        <v>11</v>
      </c>
      <c r="C2" s="13">
        <v>204281.0</v>
      </c>
      <c r="D2" s="14">
        <v>1.5</v>
      </c>
    </row>
    <row r="3">
      <c r="A3" s="8"/>
      <c r="B3" s="8" t="s">
        <v>13</v>
      </c>
      <c r="C3" s="15">
        <v>35896.3746216929</v>
      </c>
      <c r="D3" s="14">
        <v>0.256012804847813</v>
      </c>
    </row>
    <row r="4">
      <c r="A4" s="8"/>
      <c r="B4" s="8" t="s">
        <v>15</v>
      </c>
      <c r="C4" s="15">
        <v>43946.448745967</v>
      </c>
      <c r="D4" s="14">
        <v>0.313425902340471</v>
      </c>
    </row>
    <row r="5">
      <c r="A5" s="8"/>
      <c r="B5" s="8" t="s">
        <v>17</v>
      </c>
      <c r="C5" s="15">
        <v>3652.71908623092</v>
      </c>
      <c r="D5" s="14">
        <v>0.0260511783834012</v>
      </c>
    </row>
    <row r="6">
      <c r="A6" s="8"/>
      <c r="B6" s="8" t="s">
        <v>19</v>
      </c>
      <c r="C6" s="15">
        <v>615.931421131908</v>
      </c>
      <c r="D6" s="14">
        <v>0.00439282051125536</v>
      </c>
    </row>
    <row r="7">
      <c r="A7" s="10"/>
      <c r="B7" s="10" t="s">
        <v>23</v>
      </c>
      <c r="C7" s="16">
        <f t="shared" ref="C7:D7" si="1">SUM(C2:C6)</f>
        <v>288392.4739</v>
      </c>
      <c r="D7" s="17">
        <f t="shared" si="1"/>
        <v>2.099882706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>
      <c r="A8" s="19" t="s">
        <v>24</v>
      </c>
      <c r="B8" s="8" t="s">
        <v>11</v>
      </c>
      <c r="C8" s="20">
        <v>116738.0</v>
      </c>
      <c r="D8" s="14">
        <v>1.3</v>
      </c>
    </row>
    <row r="9">
      <c r="B9" s="8" t="s">
        <v>13</v>
      </c>
      <c r="C9" s="15">
        <v>20227.8665657936</v>
      </c>
      <c r="D9" s="14">
        <v>0.216899458510722</v>
      </c>
    </row>
    <row r="10">
      <c r="B10" s="8" t="s">
        <v>15</v>
      </c>
      <c r="C10" s="15">
        <v>16453.8273994212</v>
      </c>
      <c r="D10" s="14">
        <v>0.176431174377945</v>
      </c>
    </row>
    <row r="11">
      <c r="B11" s="8" t="s">
        <v>17</v>
      </c>
      <c r="C11" s="15">
        <v>2076.99884023899</v>
      </c>
      <c r="D11" s="14">
        <v>0.0222712524976338</v>
      </c>
    </row>
    <row r="12">
      <c r="B12" s="8" t="s">
        <v>19</v>
      </c>
      <c r="C12" s="15">
        <v>313.138638180964</v>
      </c>
      <c r="D12" s="14">
        <v>0.00335772439665444</v>
      </c>
    </row>
    <row r="13">
      <c r="B13" s="10" t="s">
        <v>23</v>
      </c>
      <c r="C13" s="16">
        <f t="shared" ref="C13:D13" si="2">SUM(C8:C12)</f>
        <v>155809.8314</v>
      </c>
      <c r="D13" s="17">
        <f t="shared" si="2"/>
        <v>1.71895961</v>
      </c>
    </row>
    <row r="14">
      <c r="A14" s="19" t="s">
        <v>25</v>
      </c>
      <c r="B14" s="8" t="s">
        <v>11</v>
      </c>
      <c r="C14" s="20">
        <v>15807.0</v>
      </c>
      <c r="D14" s="14">
        <v>0.9</v>
      </c>
    </row>
    <row r="15">
      <c r="B15" s="8" t="s">
        <v>13</v>
      </c>
      <c r="C15" s="15">
        <v>10043.6704836757</v>
      </c>
      <c r="D15" s="14">
        <v>0.563179383031542</v>
      </c>
    </row>
    <row r="16">
      <c r="B16" s="8" t="s">
        <v>15</v>
      </c>
      <c r="C16" s="15">
        <v>16274.5960524965</v>
      </c>
      <c r="D16" s="14">
        <v>0.912566474460659</v>
      </c>
    </row>
    <row r="17">
      <c r="B17" s="8" t="s">
        <v>17</v>
      </c>
      <c r="C17" s="15">
        <v>888.648418732777</v>
      </c>
      <c r="D17" s="14">
        <v>0.0498292401176746</v>
      </c>
    </row>
    <row r="18">
      <c r="B18" s="8" t="s">
        <v>19</v>
      </c>
      <c r="C18" s="15">
        <v>9.50821647991777</v>
      </c>
      <c r="D18" s="14">
        <v>5.33154836132247E-4</v>
      </c>
    </row>
    <row r="19">
      <c r="B19" s="10" t="s">
        <v>23</v>
      </c>
      <c r="C19" s="16">
        <f t="shared" ref="C19:D19" si="3">SUM(C14:C18)</f>
        <v>43023.42317</v>
      </c>
      <c r="D19" s="17">
        <f t="shared" si="3"/>
        <v>2.426108252</v>
      </c>
    </row>
    <row r="20">
      <c r="A20" s="19" t="s">
        <v>26</v>
      </c>
      <c r="B20" s="8" t="s">
        <v>11</v>
      </c>
      <c r="C20" s="20">
        <v>71736.0</v>
      </c>
      <c r="D20" s="14">
        <v>2.5</v>
      </c>
    </row>
    <row r="21">
      <c r="B21" s="8" t="s">
        <v>13</v>
      </c>
      <c r="C21" s="15">
        <v>5624.83757352843</v>
      </c>
      <c r="D21" s="14">
        <v>0.193159694251166</v>
      </c>
    </row>
    <row r="22">
      <c r="B22" s="8" t="s">
        <v>15</v>
      </c>
      <c r="C22" s="15">
        <v>11218.0252910329</v>
      </c>
      <c r="D22" s="14">
        <v>0.385232516849104</v>
      </c>
    </row>
    <row r="23">
      <c r="B23" s="8" t="s">
        <v>17</v>
      </c>
      <c r="C23" s="15">
        <v>687.071886141198</v>
      </c>
      <c r="D23" s="14">
        <v>0.0235943871659843</v>
      </c>
    </row>
    <row r="24">
      <c r="B24" s="8" t="s">
        <v>19</v>
      </c>
      <c r="C24" s="15">
        <v>293.28456657054</v>
      </c>
      <c r="D24" s="14">
        <v>0.0100715365495993</v>
      </c>
    </row>
    <row r="25">
      <c r="B25" s="10" t="s">
        <v>23</v>
      </c>
      <c r="C25" s="16">
        <f t="shared" ref="C25:D25" si="4">SUM(C20:C24)</f>
        <v>89559.21932</v>
      </c>
      <c r="D25" s="17">
        <f t="shared" si="4"/>
        <v>3.112058135</v>
      </c>
    </row>
    <row r="26">
      <c r="A26" s="19" t="s">
        <v>27</v>
      </c>
      <c r="B26" s="8" t="s">
        <v>11</v>
      </c>
      <c r="C26" s="20">
        <v>3091.0</v>
      </c>
      <c r="D26" s="14">
        <v>0.6</v>
      </c>
    </row>
    <row r="27">
      <c r="B27" s="8" t="s">
        <v>13</v>
      </c>
      <c r="C27" s="15">
        <v>720.646656963314</v>
      </c>
      <c r="D27" s="14">
        <v>0.147365884740917</v>
      </c>
    </row>
    <row r="28">
      <c r="B28" s="8" t="s">
        <v>19</v>
      </c>
      <c r="C28" s="15">
        <v>1515.5253067337</v>
      </c>
      <c r="D28" s="14">
        <v>0.309911557232731</v>
      </c>
    </row>
    <row r="29">
      <c r="B29" s="8" t="s">
        <v>17</v>
      </c>
      <c r="C29" s="15">
        <v>213.220594498711</v>
      </c>
      <c r="D29" s="14">
        <v>0.043601730820055</v>
      </c>
    </row>
    <row r="30">
      <c r="B30" s="8" t="s">
        <v>28</v>
      </c>
      <c r="C30" s="15">
        <v>0.0</v>
      </c>
      <c r="D30" s="14">
        <v>0.0</v>
      </c>
    </row>
    <row r="31">
      <c r="B31" s="10" t="s">
        <v>23</v>
      </c>
      <c r="C31" s="16">
        <f t="shared" ref="C31:D31" si="5">sum(C26:C30)</f>
        <v>5540.392558</v>
      </c>
      <c r="D31" s="17">
        <f t="shared" si="5"/>
        <v>1.100879173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</cols>
  <sheetData>
    <row r="1">
      <c r="A1" s="10" t="s">
        <v>9</v>
      </c>
      <c r="B1" s="10" t="s">
        <v>4</v>
      </c>
      <c r="C1" s="10" t="s">
        <v>6</v>
      </c>
    </row>
    <row r="2">
      <c r="A2" s="8" t="s">
        <v>11</v>
      </c>
      <c r="B2" s="21">
        <v>215067.228591379</v>
      </c>
      <c r="C2" s="21">
        <v>2.30612384519858</v>
      </c>
    </row>
    <row r="3">
      <c r="A3" s="8" t="s">
        <v>13</v>
      </c>
      <c r="B3" s="21">
        <v>20227.8665657936</v>
      </c>
      <c r="C3" s="21">
        <v>0.216899458510722</v>
      </c>
    </row>
    <row r="4">
      <c r="A4" s="8" t="s">
        <v>15</v>
      </c>
      <c r="B4" s="21">
        <v>16453.8273994212</v>
      </c>
      <c r="C4" s="21">
        <v>0.176431174377945</v>
      </c>
    </row>
    <row r="5">
      <c r="A5" s="8" t="s">
        <v>17</v>
      </c>
      <c r="B5" s="21">
        <v>2076.99884023899</v>
      </c>
      <c r="C5" s="21">
        <v>0.0222712524976338</v>
      </c>
    </row>
    <row r="6">
      <c r="A6" s="8" t="s">
        <v>19</v>
      </c>
      <c r="B6" s="21">
        <v>313.138638180964</v>
      </c>
      <c r="C6" s="21">
        <v>0.00335772439665444</v>
      </c>
    </row>
    <row r="7">
      <c r="A7" s="10" t="s">
        <v>23</v>
      </c>
      <c r="B7" s="22">
        <f t="shared" ref="B7:C7" si="1">SUM(B2:B6)</f>
        <v>254139.06</v>
      </c>
      <c r="C7" s="22">
        <f t="shared" si="1"/>
        <v>2.725083455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</cols>
  <sheetData>
    <row r="1">
      <c r="A1" s="10" t="s">
        <v>9</v>
      </c>
      <c r="B1" s="10" t="s">
        <v>4</v>
      </c>
      <c r="C1" s="10" t="s">
        <v>6</v>
      </c>
    </row>
    <row r="2">
      <c r="A2" s="8" t="s">
        <v>11</v>
      </c>
      <c r="B2" s="21">
        <v>26936.3790906903</v>
      </c>
      <c r="C2" s="21">
        <v>1.51040532264125</v>
      </c>
    </row>
    <row r="3">
      <c r="A3" s="8" t="s">
        <v>13</v>
      </c>
      <c r="B3" s="21">
        <v>10043.6704836757</v>
      </c>
      <c r="C3" s="21">
        <v>0.563179383031542</v>
      </c>
    </row>
    <row r="4">
      <c r="A4" s="8" t="s">
        <v>15</v>
      </c>
      <c r="B4" s="21">
        <v>16274.5960524965</v>
      </c>
      <c r="C4" s="21">
        <v>0.912566474460659</v>
      </c>
    </row>
    <row r="5">
      <c r="A5" s="8" t="s">
        <v>17</v>
      </c>
      <c r="B5" s="21">
        <v>888.648418732777</v>
      </c>
      <c r="C5" s="21">
        <v>0.0498292401176746</v>
      </c>
    </row>
    <row r="6">
      <c r="A6" s="8" t="s">
        <v>19</v>
      </c>
      <c r="B6" s="21">
        <v>9.50821647991777</v>
      </c>
      <c r="C6" s="21">
        <v>5.33154836132247E-4</v>
      </c>
    </row>
    <row r="7">
      <c r="A7" s="10" t="s">
        <v>23</v>
      </c>
      <c r="B7" s="22">
        <f t="shared" ref="B7:C7" si="1">SUM(B2:B6)</f>
        <v>54152.80226</v>
      </c>
      <c r="C7" s="22">
        <f t="shared" si="1"/>
        <v>3.036513575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</cols>
  <sheetData>
    <row r="1">
      <c r="A1" s="10" t="s">
        <v>9</v>
      </c>
      <c r="B1" s="10" t="s">
        <v>4</v>
      </c>
      <c r="C1" s="10" t="s">
        <v>6</v>
      </c>
    </row>
    <row r="2">
      <c r="A2" s="8" t="s">
        <v>11</v>
      </c>
      <c r="B2" s="21">
        <v>83745.4582647231</v>
      </c>
      <c r="C2" s="21">
        <v>2.8758603074098</v>
      </c>
    </row>
    <row r="3">
      <c r="A3" s="8" t="s">
        <v>13</v>
      </c>
      <c r="B3" s="21">
        <v>5624.83757352843</v>
      </c>
      <c r="C3" s="21">
        <v>0.193159694251166</v>
      </c>
    </row>
    <row r="4">
      <c r="A4" s="8" t="s">
        <v>15</v>
      </c>
      <c r="B4" s="21">
        <v>11218.0252910329</v>
      </c>
      <c r="C4" s="21">
        <v>0.385232516849104</v>
      </c>
    </row>
    <row r="5">
      <c r="A5" s="8" t="s">
        <v>17</v>
      </c>
      <c r="B5" s="21">
        <v>687.071886141198</v>
      </c>
      <c r="C5" s="21">
        <v>0.0235943871659843</v>
      </c>
    </row>
    <row r="6">
      <c r="A6" s="8" t="s">
        <v>19</v>
      </c>
      <c r="B6" s="21">
        <v>293.28456657054</v>
      </c>
      <c r="C6" s="21">
        <v>0.0100715365495993</v>
      </c>
    </row>
    <row r="7">
      <c r="A7" s="10" t="s">
        <v>23</v>
      </c>
      <c r="B7" s="22">
        <f t="shared" ref="B7:C7" si="1">SUM(B2:B6)</f>
        <v>101568.6776</v>
      </c>
      <c r="C7" s="22">
        <f t="shared" si="1"/>
        <v>3.487918442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</cols>
  <sheetData>
    <row r="1">
      <c r="A1" s="10" t="s">
        <v>9</v>
      </c>
      <c r="B1" s="10" t="s">
        <v>4</v>
      </c>
      <c r="C1" s="10" t="s">
        <v>6</v>
      </c>
    </row>
    <row r="2">
      <c r="A2" s="8" t="s">
        <v>11</v>
      </c>
      <c r="B2" s="21">
        <v>11122.1236291694</v>
      </c>
      <c r="C2" s="21">
        <v>2.2743761772475</v>
      </c>
    </row>
    <row r="3">
      <c r="A3" s="8" t="s">
        <v>13</v>
      </c>
      <c r="B3" s="21">
        <v>720.646656963314</v>
      </c>
      <c r="C3" s="21">
        <v>0.147365884740917</v>
      </c>
    </row>
    <row r="4">
      <c r="A4" s="8" t="s">
        <v>19</v>
      </c>
      <c r="B4" s="21">
        <v>1515.5253067337</v>
      </c>
      <c r="C4" s="21">
        <v>0.309911557232731</v>
      </c>
    </row>
    <row r="5">
      <c r="A5" s="8" t="s">
        <v>17</v>
      </c>
      <c r="B5" s="21">
        <v>213.220594498711</v>
      </c>
      <c r="C5" s="21">
        <v>0.043601730820055</v>
      </c>
    </row>
    <row r="6">
      <c r="A6" s="8" t="s">
        <v>28</v>
      </c>
      <c r="B6" s="21">
        <v>0.0</v>
      </c>
      <c r="C6" s="21">
        <v>0.0</v>
      </c>
    </row>
    <row r="7">
      <c r="A7" s="10" t="s">
        <v>23</v>
      </c>
      <c r="B7" s="22">
        <f t="shared" ref="B7:C7" si="1">SUM(B2:B6)</f>
        <v>13571.51619</v>
      </c>
      <c r="C7" s="22">
        <f t="shared" si="1"/>
        <v>2.77525535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</row>
  </sheetData>
  <drawing r:id="rId1"/>
</worksheet>
</file>